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25" i="1"/>
  <c r="E23" i="1"/>
  <c r="E21" i="1"/>
  <c r="D25" i="1"/>
  <c r="D23" i="1"/>
  <c r="D21" i="1"/>
  <c r="E14" i="1"/>
  <c r="D14" i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C62" i="1"/>
  <c r="C60" i="1"/>
  <c r="E58" i="1"/>
  <c r="D58" i="1"/>
  <c r="E56" i="1"/>
  <c r="C56" i="1"/>
  <c r="D53" i="1"/>
  <c r="E53" i="1"/>
  <c r="D54" i="1"/>
  <c r="E54" i="1"/>
  <c r="C54" i="1"/>
  <c r="C52" i="1" s="1"/>
  <c r="D52" i="1"/>
  <c r="E52" i="1"/>
  <c r="C53" i="1"/>
  <c r="D51" i="1"/>
  <c r="D60" i="1" s="1"/>
  <c r="D62" i="1" s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34" i="1" s="1"/>
  <c r="C25" i="1"/>
  <c r="C23" i="1"/>
  <c r="C21" i="1"/>
  <c r="E60" i="1" l="1"/>
  <c r="E62" i="1" s="1"/>
  <c r="E8" i="1"/>
  <c r="D8" i="1"/>
  <c r="C8" i="1"/>
  <c r="E13" i="1"/>
  <c r="D13" i="1"/>
  <c r="C13" i="1"/>
  <c r="E17" i="1"/>
  <c r="D17" i="1"/>
  <c r="E34" i="1" l="1"/>
  <c r="D34" i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<sst xmlns="http://schemas.openxmlformats.org/spreadsheetml/2006/main" count="64" uniqueCount="42">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</sst>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16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57" sqref="D57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60168784</v>
      </c>
      <c r="D8" s="56">
        <f>+SUM(D9:D11)</f>
        <v>63464598.980000004</v>
      </c>
      <c r="E8" s="56">
        <f>+SUM(E9:E11)</f>
        <v>59643343</v>
      </c>
    </row>
    <row r="9" spans="1:6" x14ac:dyDescent="0.25">
      <c r="A9" s="5"/>
      <c r="B9" s="9" t="s">
        <v>8</v>
      </c>
      <c r="C9" s="53">
        <v>60168784</v>
      </c>
      <c r="D9" s="53">
        <v>63464598.980000004</v>
      </c>
      <c r="E9" s="53">
        <v>59643343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60168783.999999993</v>
      </c>
      <c r="D13" s="56">
        <f>+SUM(D14:D16)</f>
        <v>51479256.960000001</v>
      </c>
      <c r="E13" s="56">
        <f>+SUM(E14:E16)</f>
        <v>47002884.399999999</v>
      </c>
      <c r="F13" s="67"/>
    </row>
    <row r="14" spans="1:6" x14ac:dyDescent="0.25">
      <c r="A14" s="5"/>
      <c r="B14" s="9" t="s">
        <v>12</v>
      </c>
      <c r="C14" s="66">
        <v>60168783.999999993</v>
      </c>
      <c r="D14" s="66">
        <f>58989137.1-D18</f>
        <v>51479256.960000001</v>
      </c>
      <c r="E14" s="66">
        <f>54512764.54-E18</f>
        <v>47002884.399999999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7509880.1399999997</v>
      </c>
      <c r="E17" s="56">
        <f>+SUM(E18:E19)</f>
        <v>7509880.1399999997</v>
      </c>
    </row>
    <row r="18" spans="1:5" x14ac:dyDescent="0.25">
      <c r="A18" s="5"/>
      <c r="B18" s="9" t="s">
        <v>15</v>
      </c>
      <c r="C18" s="16">
        <v>0</v>
      </c>
      <c r="D18" s="53">
        <v>7509880.1399999997</v>
      </c>
      <c r="E18" s="53">
        <v>7509880.1399999997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7.4505805969238281E-9</v>
      </c>
      <c r="D21" s="57">
        <f>+D8-D13+D17</f>
        <v>19495222.160000004</v>
      </c>
      <c r="E21" s="57">
        <f>+E8-E13+E17</f>
        <v>20150338.740000002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7.4505805969238281E-9</v>
      </c>
      <c r="D23" s="57">
        <f>+D21-D11</f>
        <v>19495222.160000004</v>
      </c>
      <c r="E23" s="57">
        <f>+E21-E11</f>
        <v>20150338.740000002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7.4505805969238281E-9</v>
      </c>
      <c r="D25" s="58">
        <f>+D23-D17</f>
        <v>11985342.020000003</v>
      </c>
      <c r="E25" s="58">
        <f>+E23-E17</f>
        <v>12640458.600000001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7.4505805969238281E-9</v>
      </c>
      <c r="D34" s="60">
        <f t="shared" ref="D34:E34" si="1">+D25+D30</f>
        <v>11985342.020000003</v>
      </c>
      <c r="E34" s="60">
        <f t="shared" si="1"/>
        <v>12640458.600000001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60168784</v>
      </c>
      <c r="D51" s="53">
        <f t="shared" ref="D51:E51" si="5">+D9</f>
        <v>63464598.980000004</v>
      </c>
      <c r="E51" s="53">
        <f t="shared" si="5"/>
        <v>59643343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60168783.999999993</v>
      </c>
      <c r="D56" s="53">
        <f>+D14</f>
        <v>51479256.960000001</v>
      </c>
      <c r="E56" s="53">
        <f t="shared" ref="D56:E56" si="9">+E14</f>
        <v>47002884.399999999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7509880.1399999997</v>
      </c>
      <c r="E58" s="64">
        <f>+E18</f>
        <v>7509880.1399999997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7.4505805969238281E-9</v>
      </c>
      <c r="D60" s="65">
        <f t="shared" ref="D60:E60" si="10">+D51+D52-D56+D58</f>
        <v>19495222.160000004</v>
      </c>
      <c r="E60" s="65">
        <f t="shared" si="10"/>
        <v>20150338.740000002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7.4505805969238281E-9</v>
      </c>
      <c r="D62" s="62">
        <f t="shared" ref="D62:E62" si="11">+D60-D52</f>
        <v>19495222.160000004</v>
      </c>
      <c r="E62" s="62">
        <f t="shared" si="11"/>
        <v>20150338.740000002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0</v>
      </c>
      <c r="D67" s="89">
        <f t="shared" ref="D67:E67" si="12">+D10</f>
        <v>0</v>
      </c>
      <c r="E67" s="89">
        <f t="shared" si="12"/>
        <v>0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6">+D15</f>
        <v>0</v>
      </c>
      <c r="E73" s="64">
        <f t="shared" si="16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0</v>
      </c>
      <c r="E77" s="65">
        <f t="shared" si="17"/>
        <v>0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0</v>
      </c>
      <c r="E79" s="62">
        <f t="shared" si="18"/>
        <v>0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2017-10-25T21:52:56Z</dcterms:modified>
</cp:coreProperties>
</file>